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nFelts\Dropbox (SCSC)\SCSC Team\Audits\FY23 RFP\"/>
    </mc:Choice>
  </mc:AlternateContent>
  <xr:revisionPtr revIDLastSave="0" documentId="13_ncr:1_{D8389521-E1BB-4C27-AF85-0B8F3D9CE9F3}" xr6:coauthVersionLast="47" xr6:coauthVersionMax="47" xr10:uidLastSave="{00000000-0000-0000-0000-000000000000}"/>
  <bookViews>
    <workbookView xWindow="-110" yWindow="-110" windowWidth="19420" windowHeight="11500" activeTab="1" xr2:uid="{3F5A85B5-96E8-47E6-804B-AFACA307C543}"/>
  </bookViews>
  <sheets>
    <sheet name="Instructions" sheetId="2" r:id="rId1"/>
    <sheet name="FY23" sheetId="1" r:id="rId2"/>
  </sheets>
  <definedNames>
    <definedName name="_xlnm._FilterDatabase" localSheetId="1" hidden="1">'FY23'!$A$3:$AA$36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4" i="1"/>
  <c r="AA36" i="1"/>
  <c r="Q36" i="1"/>
  <c r="M36" i="1"/>
  <c r="N36" i="1" s="1"/>
  <c r="H36" i="1"/>
  <c r="J36" i="1" s="1"/>
  <c r="D36" i="1"/>
  <c r="AA35" i="1"/>
  <c r="Q35" i="1"/>
  <c r="M35" i="1"/>
  <c r="N35" i="1" s="1"/>
  <c r="H35" i="1"/>
  <c r="J35" i="1" s="1"/>
  <c r="D35" i="1"/>
  <c r="AA34" i="1"/>
  <c r="Q34" i="1"/>
  <c r="M34" i="1"/>
  <c r="N34" i="1" s="1"/>
  <c r="H34" i="1"/>
  <c r="J34" i="1" s="1"/>
  <c r="D34" i="1"/>
  <c r="AA33" i="1"/>
  <c r="Q33" i="1"/>
  <c r="M33" i="1"/>
  <c r="N33" i="1" s="1"/>
  <c r="H33" i="1"/>
  <c r="J33" i="1" s="1"/>
  <c r="D33" i="1"/>
  <c r="AA32" i="1"/>
  <c r="Q32" i="1"/>
  <c r="M32" i="1"/>
  <c r="N32" i="1" s="1"/>
  <c r="H32" i="1"/>
  <c r="J32" i="1" s="1"/>
  <c r="D32" i="1"/>
  <c r="AA31" i="1"/>
  <c r="Q31" i="1"/>
  <c r="M31" i="1"/>
  <c r="N31" i="1" s="1"/>
  <c r="H31" i="1"/>
  <c r="J31" i="1" s="1"/>
  <c r="D31" i="1"/>
  <c r="AA30" i="1"/>
  <c r="Q30" i="1"/>
  <c r="M30" i="1"/>
  <c r="N30" i="1" s="1"/>
  <c r="H30" i="1"/>
  <c r="J30" i="1" s="1"/>
  <c r="D30" i="1"/>
  <c r="AA29" i="1"/>
  <c r="Q29" i="1"/>
  <c r="M29" i="1"/>
  <c r="N29" i="1" s="1"/>
  <c r="H29" i="1"/>
  <c r="J29" i="1" s="1"/>
  <c r="D29" i="1"/>
  <c r="AA28" i="1"/>
  <c r="Q28" i="1"/>
  <c r="M28" i="1"/>
  <c r="N28" i="1" s="1"/>
  <c r="H28" i="1"/>
  <c r="J28" i="1" s="1"/>
  <c r="D28" i="1"/>
  <c r="AA27" i="1"/>
  <c r="Q27" i="1"/>
  <c r="M27" i="1"/>
  <c r="N27" i="1" s="1"/>
  <c r="H27" i="1"/>
  <c r="J27" i="1" s="1"/>
  <c r="D27" i="1"/>
  <c r="AA26" i="1"/>
  <c r="Q26" i="1"/>
  <c r="M26" i="1"/>
  <c r="N26" i="1" s="1"/>
  <c r="H26" i="1"/>
  <c r="J26" i="1" s="1"/>
  <c r="D26" i="1"/>
  <c r="AA25" i="1"/>
  <c r="Q25" i="1"/>
  <c r="M25" i="1"/>
  <c r="N25" i="1" s="1"/>
  <c r="H25" i="1"/>
  <c r="J25" i="1" s="1"/>
  <c r="D25" i="1"/>
  <c r="AA24" i="1"/>
  <c r="Q24" i="1"/>
  <c r="M24" i="1"/>
  <c r="N24" i="1" s="1"/>
  <c r="H24" i="1"/>
  <c r="J24" i="1" s="1"/>
  <c r="D24" i="1"/>
  <c r="AA23" i="1"/>
  <c r="Q23" i="1"/>
  <c r="M23" i="1"/>
  <c r="N23" i="1" s="1"/>
  <c r="H23" i="1"/>
  <c r="J23" i="1" s="1"/>
  <c r="D23" i="1"/>
  <c r="AA22" i="1"/>
  <c r="Q22" i="1"/>
  <c r="M22" i="1"/>
  <c r="N22" i="1" s="1"/>
  <c r="H22" i="1"/>
  <c r="J22" i="1" s="1"/>
  <c r="D22" i="1"/>
  <c r="AA21" i="1"/>
  <c r="Q21" i="1"/>
  <c r="M21" i="1"/>
  <c r="N21" i="1" s="1"/>
  <c r="H21" i="1"/>
  <c r="J21" i="1" s="1"/>
  <c r="D21" i="1"/>
  <c r="AA20" i="1"/>
  <c r="Q20" i="1"/>
  <c r="M20" i="1"/>
  <c r="N20" i="1" s="1"/>
  <c r="H20" i="1"/>
  <c r="J20" i="1" s="1"/>
  <c r="D20" i="1"/>
  <c r="AA19" i="1"/>
  <c r="Q19" i="1"/>
  <c r="M19" i="1"/>
  <c r="N19" i="1" s="1"/>
  <c r="H19" i="1"/>
  <c r="J19" i="1" s="1"/>
  <c r="D19" i="1"/>
  <c r="AA18" i="1"/>
  <c r="Q18" i="1"/>
  <c r="M18" i="1"/>
  <c r="N18" i="1" s="1"/>
  <c r="H18" i="1"/>
  <c r="J18" i="1" s="1"/>
  <c r="D18" i="1"/>
  <c r="AA17" i="1"/>
  <c r="Q17" i="1"/>
  <c r="M17" i="1"/>
  <c r="N17" i="1" s="1"/>
  <c r="H17" i="1"/>
  <c r="J17" i="1" s="1"/>
  <c r="D17" i="1"/>
  <c r="AA16" i="1"/>
  <c r="Q16" i="1"/>
  <c r="M16" i="1"/>
  <c r="N16" i="1" s="1"/>
  <c r="H16" i="1"/>
  <c r="J16" i="1" s="1"/>
  <c r="D16" i="1"/>
  <c r="AA15" i="1"/>
  <c r="Q15" i="1"/>
  <c r="M15" i="1"/>
  <c r="N15" i="1" s="1"/>
  <c r="H15" i="1"/>
  <c r="J15" i="1" s="1"/>
  <c r="D15" i="1"/>
  <c r="AA14" i="1"/>
  <c r="Q14" i="1"/>
  <c r="M14" i="1"/>
  <c r="N14" i="1" s="1"/>
  <c r="H14" i="1"/>
  <c r="J14" i="1" s="1"/>
  <c r="D14" i="1"/>
  <c r="AA13" i="1"/>
  <c r="Q13" i="1"/>
  <c r="M13" i="1"/>
  <c r="N13" i="1" s="1"/>
  <c r="H13" i="1"/>
  <c r="J13" i="1" s="1"/>
  <c r="D13" i="1"/>
  <c r="AA12" i="1"/>
  <c r="Q12" i="1"/>
  <c r="M12" i="1"/>
  <c r="N12" i="1" s="1"/>
  <c r="H12" i="1"/>
  <c r="J12" i="1" s="1"/>
  <c r="D12" i="1"/>
  <c r="AA11" i="1"/>
  <c r="Q11" i="1"/>
  <c r="M11" i="1"/>
  <c r="N11" i="1" s="1"/>
  <c r="H11" i="1"/>
  <c r="J11" i="1" s="1"/>
  <c r="D11" i="1"/>
  <c r="AA10" i="1"/>
  <c r="Q10" i="1"/>
  <c r="M10" i="1"/>
  <c r="N10" i="1" s="1"/>
  <c r="H10" i="1"/>
  <c r="J10" i="1" s="1"/>
  <c r="D10" i="1"/>
  <c r="AA9" i="1"/>
  <c r="Q9" i="1"/>
  <c r="M9" i="1"/>
  <c r="N9" i="1" s="1"/>
  <c r="H9" i="1"/>
  <c r="J9" i="1" s="1"/>
  <c r="D9" i="1"/>
  <c r="AA8" i="1"/>
  <c r="Q8" i="1"/>
  <c r="M8" i="1"/>
  <c r="N8" i="1" s="1"/>
  <c r="H8" i="1"/>
  <c r="J8" i="1" s="1"/>
  <c r="D8" i="1"/>
  <c r="AA7" i="1"/>
  <c r="Q7" i="1"/>
  <c r="M7" i="1"/>
  <c r="N7" i="1" s="1"/>
  <c r="H7" i="1"/>
  <c r="J7" i="1" s="1"/>
  <c r="D7" i="1"/>
  <c r="AA6" i="1"/>
  <c r="Q6" i="1"/>
  <c r="M6" i="1"/>
  <c r="N6" i="1" s="1"/>
  <c r="H6" i="1"/>
  <c r="J6" i="1" s="1"/>
  <c r="D6" i="1"/>
  <c r="AA5" i="1"/>
  <c r="Q5" i="1"/>
  <c r="M5" i="1"/>
  <c r="N5" i="1" s="1"/>
  <c r="H5" i="1"/>
  <c r="J5" i="1" s="1"/>
  <c r="D5" i="1"/>
  <c r="AA4" i="1"/>
  <c r="Q4" i="1"/>
  <c r="M4" i="1"/>
  <c r="N4" i="1" s="1"/>
  <c r="H4" i="1"/>
  <c r="J4" i="1" s="1"/>
  <c r="D4" i="1"/>
</calcChain>
</file>

<file path=xl/sharedStrings.xml><?xml version="1.0" encoding="utf-8"?>
<sst xmlns="http://schemas.openxmlformats.org/spreadsheetml/2006/main" count="54" uniqueCount="51">
  <si>
    <t>Governmental Funds Balance Sheet</t>
  </si>
  <si>
    <t>St of Rev,Exp,^FB</t>
  </si>
  <si>
    <t>Statement of Activities</t>
  </si>
  <si>
    <t>St. of Activities</t>
  </si>
  <si>
    <t>Statement of Net Position</t>
  </si>
  <si>
    <t>School Name</t>
  </si>
  <si>
    <t>Current Assets</t>
  </si>
  <si>
    <t>Current Liabilities</t>
  </si>
  <si>
    <t>Current Ratio</t>
  </si>
  <si>
    <t>Fund Balance</t>
  </si>
  <si>
    <t>Unassigned Fund Balance</t>
  </si>
  <si>
    <t>Unrestricted Cash</t>
  </si>
  <si>
    <t>Total Expenses</t>
  </si>
  <si>
    <t>Unrestricted Days Cash</t>
  </si>
  <si>
    <t>October FTE Enrollment</t>
  </si>
  <si>
    <t>Projected Summer Enrollment</t>
  </si>
  <si>
    <t>Enrollment Variance</t>
  </si>
  <si>
    <t>Measure 1c Points</t>
  </si>
  <si>
    <t>Debt.Bond Default</t>
  </si>
  <si>
    <t>Debt Service</t>
  </si>
  <si>
    <t>Total Revenue</t>
  </si>
  <si>
    <t>Annual Debt to Income(DTI)</t>
  </si>
  <si>
    <t>Total Liabilities</t>
  </si>
  <si>
    <t>Net Pension Liability</t>
  </si>
  <si>
    <t>Total Assets</t>
  </si>
  <si>
    <t>Debt to Asset Ratio</t>
  </si>
  <si>
    <t>Auditor Score</t>
  </si>
  <si>
    <t>No</t>
  </si>
  <si>
    <t>Yes</t>
  </si>
  <si>
    <t xml:space="preserve"> </t>
  </si>
  <si>
    <t>School A</t>
  </si>
  <si>
    <t>School B</t>
  </si>
  <si>
    <t>School C</t>
  </si>
  <si>
    <t>Debt.Bond Default Rational</t>
  </si>
  <si>
    <t>Total Cash (Cash/Cash Equiv + Restricted Cash)</t>
  </si>
  <si>
    <t>The school failed to fulfill days cash per bond covenant.</t>
  </si>
  <si>
    <t>Recon Sheet - Statement of Rev, Expend ^FB to Statement of Activities (see note - must included pension + OPEB)</t>
  </si>
  <si>
    <t>Attachment C</t>
  </si>
  <si>
    <t>Source of Data</t>
  </si>
  <si>
    <t>This spreadsheet represents the "Audit Summary Report - Attachment C" referenced in the Approved Auditors Program RFP.</t>
  </si>
  <si>
    <t xml:space="preserve">Each school should be completed in a separate row/line. </t>
  </si>
  <si>
    <t>Please use the "source of data" row at the very top when selecting data for a specific cell.</t>
  </si>
  <si>
    <t>Each indicator is separated by a different color.</t>
  </si>
  <si>
    <t>Within each separate color, the darker shades are used to indicate formula based cells which will calculate automatically. These cells have been locked and may not be edited.</t>
  </si>
  <si>
    <t>Complete if "R" is Yes</t>
  </si>
  <si>
    <t xml:space="preserve">Please contact Candice Ball (candice.ball@scsc.georgia.gov) with questions. </t>
  </si>
  <si>
    <t>Please complete the tab marked "FY23" following the examples on the tab.</t>
  </si>
  <si>
    <t>FY23 Change in Net Position</t>
  </si>
  <si>
    <t>FY23 Change in Pension Related Accts</t>
  </si>
  <si>
    <t>FY23 Total Revenues</t>
  </si>
  <si>
    <t>FY23 Efficiency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</si>
</sst>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_);\-&quot;$&quot;#,##0.00;"/>
    <numFmt numFmtId="165" formatCode="0.000000000000"/>
    <numFmt numFmtId="166" formatCode="&quot;$&quot;#,##0.00_);\-&quot;$&quot;#,##0.00"/>
    <numFmt numFmtId="167" formatCode="0.0%"/>
    <numFmt numFmtId="168" formatCode="&quot;$&quot;#,##0"/>
    <numFmt numFmtId="169" formatCode="_(&quot;$&quot;* #,##0_);_(&quot;$&quot;* \(#,##0\);_(&quot;$&quot;* &quot;-&quot;??_);_(@_)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2" fillId="11" borderId="1" xfId="0" applyFont="1" applyFill="1" applyBorder="1"/>
    <xf numFmtId="0" fontId="2" fillId="2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3" fillId="0" borderId="1" xfId="0" applyFont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12" borderId="1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/>
    </xf>
    <xf numFmtId="0" fontId="3" fillId="14" borderId="1" xfId="0" applyFont="1" applyFill="1" applyBorder="1" applyAlignment="1">
      <alignment horizontal="center" vertical="top"/>
    </xf>
    <xf numFmtId="166" fontId="2" fillId="11" borderId="1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10" fontId="2" fillId="12" borderId="1" xfId="2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top"/>
    </xf>
    <xf numFmtId="10" fontId="2" fillId="14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2" fillId="10" borderId="1" xfId="0" applyFont="1" applyFill="1" applyBorder="1"/>
    <xf numFmtId="0" fontId="3" fillId="10" borderId="1" xfId="0" applyFont="1" applyFill="1" applyBorder="1" applyAlignment="1">
      <alignment horizontal="center" vertical="top"/>
    </xf>
    <xf numFmtId="165" fontId="2" fillId="10" borderId="1" xfId="0" applyNumberFormat="1" applyFont="1" applyFill="1" applyBorder="1" applyAlignment="1">
      <alignment horizontal="center" vertical="top"/>
    </xf>
    <xf numFmtId="0" fontId="2" fillId="10" borderId="0" xfId="0" applyFont="1" applyFill="1"/>
    <xf numFmtId="0" fontId="8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164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 applyProtection="1">
      <alignment horizontal="right" vertical="top"/>
      <protection locked="0"/>
    </xf>
    <xf numFmtId="49" fontId="2" fillId="0" borderId="1" xfId="0" applyNumberFormat="1" applyFont="1" applyBorder="1" applyAlignment="1" applyProtection="1">
      <alignment horizontal="right" vertical="top"/>
      <protection locked="0"/>
    </xf>
    <xf numFmtId="49" fontId="5" fillId="0" borderId="1" xfId="0" applyNumberFormat="1" applyFont="1" applyBorder="1" applyAlignment="1" applyProtection="1">
      <alignment horizontal="right" vertical="top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/>
      <protection locked="0"/>
    </xf>
    <xf numFmtId="164" fontId="2" fillId="5" borderId="1" xfId="0" applyNumberFormat="1" applyFont="1" applyFill="1" applyBorder="1" applyAlignment="1" applyProtection="1">
      <alignment horizontal="center" vertical="top"/>
      <protection locked="0"/>
    </xf>
    <xf numFmtId="166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top"/>
      <protection locked="0"/>
    </xf>
    <xf numFmtId="7" fontId="2" fillId="7" borderId="1" xfId="0" applyNumberFormat="1" applyFont="1" applyFill="1" applyBorder="1" applyAlignment="1" applyProtection="1">
      <alignment horizontal="center" vertical="top"/>
      <protection locked="0"/>
    </xf>
    <xf numFmtId="0" fontId="2" fillId="7" borderId="1" xfId="0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2" fillId="6" borderId="1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center" vertical="top"/>
      <protection locked="0"/>
    </xf>
    <xf numFmtId="49" fontId="2" fillId="6" borderId="1" xfId="0" applyNumberFormat="1" applyFont="1" applyFill="1" applyBorder="1" applyAlignment="1" applyProtection="1">
      <alignment horizontal="center" vertical="top"/>
      <protection locked="0"/>
    </xf>
    <xf numFmtId="168" fontId="2" fillId="8" borderId="1" xfId="0" applyNumberFormat="1" applyFont="1" applyFill="1" applyBorder="1" applyAlignment="1" applyProtection="1">
      <alignment horizontal="center" vertical="top"/>
      <protection locked="0"/>
    </xf>
    <xf numFmtId="164" fontId="2" fillId="8" borderId="1" xfId="0" applyNumberFormat="1" applyFont="1" applyFill="1" applyBorder="1" applyAlignment="1" applyProtection="1">
      <alignment horizontal="center" vertical="top"/>
      <protection locked="0"/>
    </xf>
    <xf numFmtId="49" fontId="2" fillId="6" borderId="1" xfId="0" applyNumberFormat="1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0" fontId="3" fillId="9" borderId="1" xfId="0" applyFont="1" applyFill="1" applyBorder="1" applyAlignment="1" applyProtection="1">
      <alignment horizontal="center" vertical="top"/>
      <protection locked="0"/>
    </xf>
    <xf numFmtId="164" fontId="2" fillId="9" borderId="1" xfId="0" applyNumberFormat="1" applyFont="1" applyFill="1" applyBorder="1" applyAlignment="1" applyProtection="1">
      <alignment horizontal="center" vertical="top"/>
      <protection locked="0"/>
    </xf>
    <xf numFmtId="169" fontId="2" fillId="9" borderId="1" xfId="1" applyNumberFormat="1" applyFont="1" applyFill="1" applyBorder="1" applyAlignment="1" applyProtection="1">
      <alignment horizontal="center" vertical="top"/>
      <protection locked="0"/>
    </xf>
    <xf numFmtId="169" fontId="2" fillId="9" borderId="1" xfId="1" applyNumberFormat="1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Protection="1">
      <protection locked="0"/>
    </xf>
    <xf numFmtId="169" fontId="2" fillId="9" borderId="1" xfId="1" applyNumberFormat="1" applyFont="1" applyFill="1" applyBorder="1" applyProtection="1">
      <protection locked="0"/>
    </xf>
    <xf numFmtId="168" fontId="2" fillId="9" borderId="1" xfId="0" applyNumberFormat="1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169" fontId="2" fillId="9" borderId="0" xfId="1" applyNumberFormat="1" applyFont="1" applyFill="1" applyProtection="1">
      <protection locked="0"/>
    </xf>
    <xf numFmtId="0" fontId="9" fillId="0" borderId="0" xfId="0" applyFont="1"/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D9B4-0F2A-4EF3-A0CA-B8915D2C07BD}">
  <dimension ref="A1:A7"/>
  <sheetViews>
    <sheetView workbookViewId="0">
      <selection activeCell="A11" sqref="A11"/>
    </sheetView>
  </sheetViews>
  <sheetFormatPr defaultRowHeight="13" x14ac:dyDescent="0.3"/>
  <cols>
    <col min="1" max="1" width="150.69921875" customWidth="1"/>
  </cols>
  <sheetData>
    <row r="1" spans="1:1" x14ac:dyDescent="0.3">
      <c r="A1" s="83" t="s">
        <v>39</v>
      </c>
    </row>
    <row r="2" spans="1:1" x14ac:dyDescent="0.3">
      <c r="A2" t="s">
        <v>46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  <row r="6" spans="1:1" x14ac:dyDescent="0.3">
      <c r="A6" t="s">
        <v>43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FFE4-B695-4725-9C49-FC0DC107DBA6}">
  <dimension ref="A1:AC39"/>
  <sheetViews>
    <sheetView tabSelected="1" zoomScale="110" zoomScaleNormal="110" workbookViewId="0">
      <pane xSplit="1" topLeftCell="B1" activePane="topRight" state="frozen"/>
      <selection activeCell="A39" sqref="A39"/>
      <selection pane="topRight" activeCell="V3" sqref="V3"/>
    </sheetView>
  </sheetViews>
  <sheetFormatPr defaultColWidth="22" defaultRowHeight="13" x14ac:dyDescent="0.3"/>
  <cols>
    <col min="1" max="1" width="39.59765625" style="49" bestFit="1" customWidth="1"/>
    <col min="2" max="3" width="22" style="39" customWidth="1"/>
    <col min="4" max="4" width="22" style="34" customWidth="1"/>
    <col min="5" max="7" width="22" style="56" customWidth="1"/>
    <col min="8" max="8" width="22" style="4" customWidth="1"/>
    <col min="9" max="9" width="22" style="56" customWidth="1"/>
    <col min="10" max="10" width="22" style="4" customWidth="1"/>
    <col min="11" max="11" width="22" style="1" hidden="1" customWidth="1"/>
    <col min="12" max="12" width="26.3984375" style="1" hidden="1" customWidth="1"/>
    <col min="13" max="13" width="22" style="1" hidden="1" customWidth="1"/>
    <col min="14" max="14" width="22" style="2" hidden="1" customWidth="1"/>
    <col min="15" max="16" width="22" style="60" customWidth="1"/>
    <col min="17" max="17" width="22" style="5" customWidth="1"/>
    <col min="18" max="19" width="22" style="72" customWidth="1"/>
    <col min="20" max="21" width="33" style="73" customWidth="1"/>
    <col min="22" max="22" width="22" style="73" customWidth="1"/>
    <col min="23" max="23" width="24.3984375" style="6" customWidth="1"/>
    <col min="24" max="26" width="22" style="81" customWidth="1"/>
    <col min="27" max="27" width="22" style="7" customWidth="1"/>
    <col min="28" max="29" width="0" style="1" hidden="1" customWidth="1"/>
    <col min="30" max="16384" width="22" style="1"/>
  </cols>
  <sheetData>
    <row r="1" spans="1:29" ht="15.5" x14ac:dyDescent="0.35">
      <c r="A1" s="40" t="s">
        <v>37</v>
      </c>
      <c r="B1" s="35"/>
      <c r="C1" s="35"/>
      <c r="D1" s="8"/>
      <c r="E1" s="35"/>
      <c r="F1" s="35"/>
      <c r="G1" s="35"/>
      <c r="H1" s="8"/>
      <c r="I1" s="35"/>
      <c r="J1" s="8"/>
      <c r="K1" s="8"/>
      <c r="L1" s="8"/>
      <c r="M1" s="8"/>
      <c r="N1" s="8"/>
      <c r="O1" s="35"/>
      <c r="P1" s="35"/>
      <c r="Q1" s="8"/>
      <c r="R1" s="35"/>
      <c r="S1" s="35"/>
      <c r="T1" s="35"/>
      <c r="U1" s="35"/>
      <c r="V1" s="35"/>
      <c r="W1" s="8"/>
      <c r="X1" s="35"/>
      <c r="Y1" s="35"/>
      <c r="Z1" s="35"/>
      <c r="AA1" s="8"/>
      <c r="AB1" s="9"/>
    </row>
    <row r="2" spans="1:29" ht="52" x14ac:dyDescent="0.3">
      <c r="A2" s="41" t="s">
        <v>38</v>
      </c>
      <c r="B2" s="84" t="s">
        <v>0</v>
      </c>
      <c r="C2" s="84"/>
      <c r="D2" s="31"/>
      <c r="E2" s="87" t="s">
        <v>0</v>
      </c>
      <c r="F2" s="87"/>
      <c r="G2" s="87"/>
      <c r="H2" s="10"/>
      <c r="I2" s="50" t="s">
        <v>1</v>
      </c>
      <c r="J2" s="10"/>
      <c r="K2" s="9"/>
      <c r="L2" s="9"/>
      <c r="M2" s="9"/>
      <c r="N2" s="11"/>
      <c r="O2" s="85" t="s">
        <v>1</v>
      </c>
      <c r="P2" s="85"/>
      <c r="Q2" s="12"/>
      <c r="R2" s="61"/>
      <c r="S2" s="61" t="s">
        <v>44</v>
      </c>
      <c r="T2" s="62" t="s">
        <v>2</v>
      </c>
      <c r="U2" s="63" t="s">
        <v>36</v>
      </c>
      <c r="V2" s="62" t="s">
        <v>3</v>
      </c>
      <c r="W2" s="13"/>
      <c r="X2" s="86" t="s">
        <v>4</v>
      </c>
      <c r="Y2" s="86"/>
      <c r="Z2" s="86"/>
      <c r="AA2" s="14"/>
      <c r="AB2" s="9"/>
    </row>
    <row r="3" spans="1:29" ht="26" x14ac:dyDescent="0.3">
      <c r="A3" s="42" t="s">
        <v>5</v>
      </c>
      <c r="B3" s="36" t="s">
        <v>6</v>
      </c>
      <c r="C3" s="36" t="s">
        <v>7</v>
      </c>
      <c r="D3" s="32" t="s">
        <v>8</v>
      </c>
      <c r="E3" s="51" t="s">
        <v>34</v>
      </c>
      <c r="F3" s="52" t="s">
        <v>9</v>
      </c>
      <c r="G3" s="52" t="s">
        <v>10</v>
      </c>
      <c r="H3" s="16" t="s">
        <v>11</v>
      </c>
      <c r="I3" s="52" t="s">
        <v>12</v>
      </c>
      <c r="J3" s="16" t="s">
        <v>13</v>
      </c>
      <c r="K3" s="15" t="s">
        <v>14</v>
      </c>
      <c r="L3" s="15" t="s">
        <v>15</v>
      </c>
      <c r="M3" s="15" t="s">
        <v>16</v>
      </c>
      <c r="N3" s="17" t="s">
        <v>17</v>
      </c>
      <c r="O3" s="57" t="s">
        <v>19</v>
      </c>
      <c r="P3" s="57" t="s">
        <v>20</v>
      </c>
      <c r="Q3" s="18" t="s">
        <v>21</v>
      </c>
      <c r="R3" s="64" t="s">
        <v>18</v>
      </c>
      <c r="S3" s="65" t="s">
        <v>33</v>
      </c>
      <c r="T3" s="66" t="s">
        <v>47</v>
      </c>
      <c r="U3" s="66" t="s">
        <v>48</v>
      </c>
      <c r="V3" s="66" t="s">
        <v>49</v>
      </c>
      <c r="W3" s="19" t="s">
        <v>50</v>
      </c>
      <c r="X3" s="74" t="s">
        <v>22</v>
      </c>
      <c r="Y3" s="74" t="s">
        <v>23</v>
      </c>
      <c r="Z3" s="74" t="s">
        <v>24</v>
      </c>
      <c r="AA3" s="20" t="s">
        <v>25</v>
      </c>
      <c r="AB3" s="15" t="s">
        <v>26</v>
      </c>
    </row>
    <row r="4" spans="1:29" x14ac:dyDescent="0.3">
      <c r="A4" s="43" t="s">
        <v>30</v>
      </c>
      <c r="B4" s="37">
        <v>8008096</v>
      </c>
      <c r="C4" s="37">
        <v>1642950</v>
      </c>
      <c r="D4" s="33">
        <f t="shared" ref="D4:D36" si="0">B4/C4</f>
        <v>4.8742177181289756</v>
      </c>
      <c r="E4" s="53">
        <v>4578292</v>
      </c>
      <c r="F4" s="53">
        <v>6423146</v>
      </c>
      <c r="G4" s="54">
        <v>3887447</v>
      </c>
      <c r="H4" s="21">
        <f>E4-(F4-G4)</f>
        <v>2042593</v>
      </c>
      <c r="I4" s="53">
        <v>17489922</v>
      </c>
      <c r="J4" s="22">
        <f t="shared" ref="J4:J36" si="1">H4/(I4/365)</f>
        <v>42.627202396900344</v>
      </c>
      <c r="K4" s="23">
        <v>1770</v>
      </c>
      <c r="L4" s="23">
        <v>1768</v>
      </c>
      <c r="M4" s="24">
        <f t="shared" ref="M4:M36" si="2">ABS((K4-L4)/L4)</f>
        <v>1.1312217194570137E-3</v>
      </c>
      <c r="N4" s="25">
        <f t="shared" ref="N4:N36" si="3">IF(M4&lt;=0.02,15,IF(AND(M4&gt;0.02,M4&lt;0.08),10,IF(AND(M4&gt;=0.08),0)))</f>
        <v>15</v>
      </c>
      <c r="O4" s="58">
        <v>2560847</v>
      </c>
      <c r="P4" s="58">
        <v>20066511</v>
      </c>
      <c r="Q4" s="26">
        <f t="shared" ref="Q4" si="4">O4/P4</f>
        <v>0.12761795012595861</v>
      </c>
      <c r="R4" s="67" t="s">
        <v>27</v>
      </c>
      <c r="S4" s="67"/>
      <c r="T4" s="68">
        <v>369818</v>
      </c>
      <c r="U4" s="68">
        <v>2468364</v>
      </c>
      <c r="V4" s="69">
        <v>20066511</v>
      </c>
      <c r="W4" s="27">
        <f>(T4+U4)/(V4)</f>
        <v>0.14143873840350224</v>
      </c>
      <c r="X4" s="75">
        <v>56948417</v>
      </c>
      <c r="Y4" s="76">
        <v>18640517</v>
      </c>
      <c r="Z4" s="75">
        <v>36769658</v>
      </c>
      <c r="AA4" s="28">
        <f t="shared" ref="AA4:AA36" si="5">(X4-Y4)/Z4</f>
        <v>1.04183454738687</v>
      </c>
      <c r="AB4" s="29">
        <v>80</v>
      </c>
      <c r="AC4" s="3"/>
    </row>
    <row r="5" spans="1:29" x14ac:dyDescent="0.3">
      <c r="A5" s="43" t="s">
        <v>31</v>
      </c>
      <c r="B5" s="37">
        <v>2758475</v>
      </c>
      <c r="C5" s="37">
        <v>2721182</v>
      </c>
      <c r="D5" s="33">
        <f t="shared" si="0"/>
        <v>1.013704706263675</v>
      </c>
      <c r="E5" s="53">
        <v>2656567</v>
      </c>
      <c r="F5" s="53">
        <v>28552</v>
      </c>
      <c r="G5" s="54">
        <v>21544</v>
      </c>
      <c r="H5" s="21">
        <f>E5-(F5-G5)</f>
        <v>2649559</v>
      </c>
      <c r="I5" s="53">
        <v>8247023</v>
      </c>
      <c r="J5" s="22">
        <f t="shared" si="1"/>
        <v>117.26522831329561</v>
      </c>
      <c r="K5" s="23">
        <v>734</v>
      </c>
      <c r="L5" s="23">
        <v>755</v>
      </c>
      <c r="M5" s="24">
        <f t="shared" si="2"/>
        <v>2.781456953642384E-2</v>
      </c>
      <c r="N5" s="25">
        <f t="shared" si="3"/>
        <v>10</v>
      </c>
      <c r="O5" s="58">
        <v>0</v>
      </c>
      <c r="P5" s="58">
        <v>8310437</v>
      </c>
      <c r="Q5" s="26">
        <f>O5/P5</f>
        <v>0</v>
      </c>
      <c r="R5" s="67" t="s">
        <v>27</v>
      </c>
      <c r="S5" s="67"/>
      <c r="T5" s="68">
        <v>-2565</v>
      </c>
      <c r="U5" s="68">
        <v>0</v>
      </c>
      <c r="V5" s="69">
        <v>8849500</v>
      </c>
      <c r="W5" s="27">
        <f t="shared" ref="W5:W36" si="6">(T5+U5)/(V5)</f>
        <v>-2.8984688400474605E-4</v>
      </c>
      <c r="X5" s="75">
        <v>2783244</v>
      </c>
      <c r="Y5" s="77">
        <v>0</v>
      </c>
      <c r="Z5" s="75">
        <v>2783244</v>
      </c>
      <c r="AA5" s="28">
        <f t="shared" si="5"/>
        <v>1</v>
      </c>
      <c r="AB5" s="29">
        <v>85</v>
      </c>
    </row>
    <row r="6" spans="1:29" ht="39" x14ac:dyDescent="0.3">
      <c r="A6" s="43" t="s">
        <v>32</v>
      </c>
      <c r="B6" s="37">
        <v>3724450</v>
      </c>
      <c r="C6" s="37">
        <v>813964</v>
      </c>
      <c r="D6" s="33">
        <f t="shared" si="0"/>
        <v>4.5756937653262311</v>
      </c>
      <c r="E6" s="53">
        <v>2954148</v>
      </c>
      <c r="F6" s="53">
        <v>2912086</v>
      </c>
      <c r="G6" s="54">
        <v>2894123</v>
      </c>
      <c r="H6" s="21">
        <f>E6-(F6-G6)</f>
        <v>2936185</v>
      </c>
      <c r="I6" s="53">
        <v>8724147</v>
      </c>
      <c r="J6" s="22">
        <f t="shared" si="1"/>
        <v>122.84381785405496</v>
      </c>
      <c r="K6" s="23">
        <v>872</v>
      </c>
      <c r="L6" s="23">
        <v>821</v>
      </c>
      <c r="M6" s="24">
        <f t="shared" si="2"/>
        <v>6.2119366626065771E-2</v>
      </c>
      <c r="N6" s="25">
        <f t="shared" si="3"/>
        <v>10</v>
      </c>
      <c r="O6" s="58">
        <v>60609</v>
      </c>
      <c r="P6" s="58">
        <v>9680396</v>
      </c>
      <c r="Q6" s="26">
        <f>O6/P6</f>
        <v>6.2610041985885698E-3</v>
      </c>
      <c r="R6" s="67" t="s">
        <v>28</v>
      </c>
      <c r="S6" s="70" t="s">
        <v>35</v>
      </c>
      <c r="T6" s="68">
        <v>1043264</v>
      </c>
      <c r="U6" s="68">
        <v>-80302</v>
      </c>
      <c r="V6" s="69">
        <v>9680396</v>
      </c>
      <c r="W6" s="27">
        <f t="shared" si="6"/>
        <v>9.9475476003254418E-2</v>
      </c>
      <c r="X6" s="75">
        <v>11903606</v>
      </c>
      <c r="Y6" s="77">
        <v>9717873</v>
      </c>
      <c r="Z6" s="75">
        <v>5129134</v>
      </c>
      <c r="AA6" s="28">
        <f t="shared" si="5"/>
        <v>0.42614074812629188</v>
      </c>
      <c r="AB6" s="29">
        <v>95</v>
      </c>
    </row>
    <row r="7" spans="1:29" x14ac:dyDescent="0.3">
      <c r="A7" s="44"/>
      <c r="B7" s="37"/>
      <c r="C7" s="37"/>
      <c r="D7" s="33" t="e">
        <f t="shared" si="0"/>
        <v>#DIV/0!</v>
      </c>
      <c r="E7" s="53"/>
      <c r="F7" s="53"/>
      <c r="G7" s="54"/>
      <c r="H7" s="21">
        <f t="shared" ref="H7:H36" si="7">E7-(F7-G7)</f>
        <v>0</v>
      </c>
      <c r="I7" s="53"/>
      <c r="J7" s="22" t="e">
        <f t="shared" si="1"/>
        <v>#DIV/0!</v>
      </c>
      <c r="K7" s="23"/>
      <c r="L7" s="23"/>
      <c r="M7" s="24" t="e">
        <f t="shared" si="2"/>
        <v>#DIV/0!</v>
      </c>
      <c r="N7" s="25" t="e">
        <f t="shared" si="3"/>
        <v>#DIV/0!</v>
      </c>
      <c r="O7" s="58"/>
      <c r="P7" s="58"/>
      <c r="Q7" s="26" t="e">
        <f t="shared" ref="Q7:Q36" si="8">O7/P7</f>
        <v>#DIV/0!</v>
      </c>
      <c r="R7" s="67"/>
      <c r="S7" s="67"/>
      <c r="T7" s="68"/>
      <c r="U7" s="68"/>
      <c r="V7" s="69"/>
      <c r="W7" s="27" t="e">
        <f t="shared" si="6"/>
        <v>#DIV/0!</v>
      </c>
      <c r="X7" s="75"/>
      <c r="Y7" s="76"/>
      <c r="Z7" s="75"/>
      <c r="AA7" s="28" t="e">
        <f t="shared" si="5"/>
        <v>#DIV/0!</v>
      </c>
      <c r="AB7" s="29">
        <v>50</v>
      </c>
    </row>
    <row r="8" spans="1:29" x14ac:dyDescent="0.3">
      <c r="A8" s="45"/>
      <c r="B8" s="37"/>
      <c r="C8" s="37"/>
      <c r="D8" s="33" t="e">
        <f t="shared" si="0"/>
        <v>#DIV/0!</v>
      </c>
      <c r="E8" s="53"/>
      <c r="F8" s="53"/>
      <c r="G8" s="54"/>
      <c r="H8" s="21">
        <f t="shared" si="7"/>
        <v>0</v>
      </c>
      <c r="I8" s="53"/>
      <c r="J8" s="22" t="e">
        <f t="shared" si="1"/>
        <v>#DIV/0!</v>
      </c>
      <c r="K8" s="23"/>
      <c r="L8" s="23"/>
      <c r="M8" s="24" t="e">
        <f t="shared" si="2"/>
        <v>#DIV/0!</v>
      </c>
      <c r="N8" s="25" t="e">
        <f t="shared" si="3"/>
        <v>#DIV/0!</v>
      </c>
      <c r="O8" s="58"/>
      <c r="P8" s="58"/>
      <c r="Q8" s="26" t="e">
        <f t="shared" si="8"/>
        <v>#DIV/0!</v>
      </c>
      <c r="R8" s="67"/>
      <c r="S8" s="67"/>
      <c r="T8" s="68"/>
      <c r="U8" s="68"/>
      <c r="V8" s="69"/>
      <c r="W8" s="27" t="e">
        <f t="shared" si="6"/>
        <v>#DIV/0!</v>
      </c>
      <c r="X8" s="75"/>
      <c r="Y8" s="77"/>
      <c r="Z8" s="75"/>
      <c r="AA8" s="28" t="e">
        <f t="shared" si="5"/>
        <v>#DIV/0!</v>
      </c>
      <c r="AB8" s="29">
        <v>65</v>
      </c>
      <c r="AC8" s="3"/>
    </row>
    <row r="9" spans="1:29" x14ac:dyDescent="0.3">
      <c r="A9" s="45"/>
      <c r="B9" s="37"/>
      <c r="C9" s="37"/>
      <c r="D9" s="33" t="e">
        <f t="shared" si="0"/>
        <v>#DIV/0!</v>
      </c>
      <c r="E9" s="53"/>
      <c r="F9" s="53"/>
      <c r="G9" s="54"/>
      <c r="H9" s="21">
        <f t="shared" si="7"/>
        <v>0</v>
      </c>
      <c r="I9" s="53"/>
      <c r="J9" s="22" t="e">
        <f t="shared" si="1"/>
        <v>#DIV/0!</v>
      </c>
      <c r="K9" s="23"/>
      <c r="L9" s="23"/>
      <c r="M9" s="24" t="e">
        <f t="shared" si="2"/>
        <v>#DIV/0!</v>
      </c>
      <c r="N9" s="25" t="e">
        <f t="shared" si="3"/>
        <v>#DIV/0!</v>
      </c>
      <c r="O9" s="58"/>
      <c r="P9" s="58"/>
      <c r="Q9" s="26" t="e">
        <f t="shared" si="8"/>
        <v>#DIV/0!</v>
      </c>
      <c r="R9" s="67"/>
      <c r="S9" s="67"/>
      <c r="T9" s="68"/>
      <c r="U9" s="68"/>
      <c r="V9" s="69"/>
      <c r="W9" s="27" t="e">
        <f t="shared" si="6"/>
        <v>#DIV/0!</v>
      </c>
      <c r="X9" s="75"/>
      <c r="Y9" s="76"/>
      <c r="Z9" s="75"/>
      <c r="AA9" s="28" t="e">
        <f t="shared" si="5"/>
        <v>#DIV/0!</v>
      </c>
      <c r="AB9" s="29">
        <v>80</v>
      </c>
      <c r="AC9" s="3"/>
    </row>
    <row r="10" spans="1:29" x14ac:dyDescent="0.3">
      <c r="A10" s="45"/>
      <c r="B10" s="37"/>
      <c r="C10" s="37"/>
      <c r="D10" s="33" t="e">
        <f t="shared" si="0"/>
        <v>#DIV/0!</v>
      </c>
      <c r="E10" s="53"/>
      <c r="F10" s="53"/>
      <c r="G10" s="54"/>
      <c r="H10" s="21">
        <f t="shared" si="7"/>
        <v>0</v>
      </c>
      <c r="I10" s="53"/>
      <c r="J10" s="22" t="e">
        <f t="shared" si="1"/>
        <v>#DIV/0!</v>
      </c>
      <c r="K10" s="23"/>
      <c r="L10" s="23"/>
      <c r="M10" s="24" t="e">
        <f t="shared" si="2"/>
        <v>#DIV/0!</v>
      </c>
      <c r="N10" s="25" t="e">
        <f t="shared" si="3"/>
        <v>#DIV/0!</v>
      </c>
      <c r="O10" s="58"/>
      <c r="P10" s="58"/>
      <c r="Q10" s="26" t="e">
        <f t="shared" si="8"/>
        <v>#DIV/0!</v>
      </c>
      <c r="R10" s="67"/>
      <c r="S10" s="67"/>
      <c r="T10" s="68"/>
      <c r="U10" s="68"/>
      <c r="V10" s="69"/>
      <c r="W10" s="27" t="e">
        <f t="shared" si="6"/>
        <v>#DIV/0!</v>
      </c>
      <c r="X10" s="75"/>
      <c r="Y10" s="77"/>
      <c r="Z10" s="75"/>
      <c r="AA10" s="28" t="e">
        <f t="shared" si="5"/>
        <v>#DIV/0!</v>
      </c>
      <c r="AB10" s="29">
        <v>85</v>
      </c>
    </row>
    <row r="11" spans="1:29" x14ac:dyDescent="0.3">
      <c r="A11" s="44"/>
      <c r="B11" s="37"/>
      <c r="C11" s="37"/>
      <c r="D11" s="33" t="e">
        <f t="shared" si="0"/>
        <v>#DIV/0!</v>
      </c>
      <c r="E11" s="53"/>
      <c r="F11" s="53"/>
      <c r="G11" s="54"/>
      <c r="H11" s="21">
        <f t="shared" si="7"/>
        <v>0</v>
      </c>
      <c r="I11" s="53"/>
      <c r="J11" s="22" t="e">
        <f t="shared" si="1"/>
        <v>#DIV/0!</v>
      </c>
      <c r="K11" s="23"/>
      <c r="L11" s="23"/>
      <c r="M11" s="24" t="e">
        <f t="shared" si="2"/>
        <v>#DIV/0!</v>
      </c>
      <c r="N11" s="25" t="e">
        <f t="shared" si="3"/>
        <v>#DIV/0!</v>
      </c>
      <c r="O11" s="58"/>
      <c r="P11" s="58"/>
      <c r="Q11" s="26" t="e">
        <f t="shared" si="8"/>
        <v>#DIV/0!</v>
      </c>
      <c r="R11" s="67"/>
      <c r="S11" s="67"/>
      <c r="T11" s="68"/>
      <c r="U11" s="68"/>
      <c r="V11" s="69"/>
      <c r="W11" s="27" t="e">
        <f t="shared" si="6"/>
        <v>#DIV/0!</v>
      </c>
      <c r="X11" s="75"/>
      <c r="Y11" s="76"/>
      <c r="Z11" s="75"/>
      <c r="AA11" s="28" t="e">
        <f t="shared" si="5"/>
        <v>#DIV/0!</v>
      </c>
      <c r="AB11" s="29">
        <v>70</v>
      </c>
      <c r="AC11" s="3"/>
    </row>
    <row r="12" spans="1:29" x14ac:dyDescent="0.3">
      <c r="A12" s="45"/>
      <c r="B12" s="37"/>
      <c r="C12" s="37"/>
      <c r="D12" s="33" t="e">
        <f t="shared" si="0"/>
        <v>#DIV/0!</v>
      </c>
      <c r="E12" s="53"/>
      <c r="F12" s="53"/>
      <c r="G12" s="54"/>
      <c r="H12" s="21">
        <f t="shared" si="7"/>
        <v>0</v>
      </c>
      <c r="I12" s="53"/>
      <c r="J12" s="22" t="e">
        <f t="shared" si="1"/>
        <v>#DIV/0!</v>
      </c>
      <c r="K12" s="23"/>
      <c r="L12" s="23"/>
      <c r="M12" s="24" t="e">
        <f t="shared" si="2"/>
        <v>#DIV/0!</v>
      </c>
      <c r="N12" s="25" t="e">
        <f t="shared" si="3"/>
        <v>#DIV/0!</v>
      </c>
      <c r="O12" s="58"/>
      <c r="P12" s="58"/>
      <c r="Q12" s="26" t="e">
        <f t="shared" si="8"/>
        <v>#DIV/0!</v>
      </c>
      <c r="R12" s="67"/>
      <c r="S12" s="67"/>
      <c r="T12" s="68"/>
      <c r="U12" s="68"/>
      <c r="V12" s="69"/>
      <c r="W12" s="27" t="e">
        <f t="shared" si="6"/>
        <v>#DIV/0!</v>
      </c>
      <c r="X12" s="75"/>
      <c r="Y12" s="77"/>
      <c r="Z12" s="75"/>
      <c r="AA12" s="28" t="e">
        <f t="shared" si="5"/>
        <v>#DIV/0!</v>
      </c>
      <c r="AB12" s="29">
        <v>95</v>
      </c>
    </row>
    <row r="13" spans="1:29" x14ac:dyDescent="0.3">
      <c r="A13" s="45"/>
      <c r="B13" s="37"/>
      <c r="C13" s="37"/>
      <c r="D13" s="33" t="e">
        <f t="shared" si="0"/>
        <v>#DIV/0!</v>
      </c>
      <c r="E13" s="53"/>
      <c r="F13" s="53"/>
      <c r="G13" s="54"/>
      <c r="H13" s="21">
        <f t="shared" si="7"/>
        <v>0</v>
      </c>
      <c r="I13" s="53"/>
      <c r="J13" s="22" t="e">
        <f t="shared" si="1"/>
        <v>#DIV/0!</v>
      </c>
      <c r="K13" s="23"/>
      <c r="L13" s="23"/>
      <c r="M13" s="24" t="e">
        <f t="shared" si="2"/>
        <v>#DIV/0!</v>
      </c>
      <c r="N13" s="25" t="e">
        <f t="shared" si="3"/>
        <v>#DIV/0!</v>
      </c>
      <c r="O13" s="58"/>
      <c r="P13" s="58"/>
      <c r="Q13" s="26" t="e">
        <f t="shared" si="8"/>
        <v>#DIV/0!</v>
      </c>
      <c r="R13" s="67"/>
      <c r="S13" s="67"/>
      <c r="T13" s="68"/>
      <c r="U13" s="68"/>
      <c r="V13" s="69"/>
      <c r="W13" s="27" t="e">
        <f t="shared" si="6"/>
        <v>#DIV/0!</v>
      </c>
      <c r="X13" s="75"/>
      <c r="Y13" s="76"/>
      <c r="Z13" s="75"/>
      <c r="AA13" s="28" t="e">
        <f t="shared" si="5"/>
        <v>#DIV/0!</v>
      </c>
      <c r="AB13" s="29">
        <v>85</v>
      </c>
    </row>
    <row r="14" spans="1:29" x14ac:dyDescent="0.3">
      <c r="A14" s="45"/>
      <c r="B14" s="37"/>
      <c r="C14" s="37"/>
      <c r="D14" s="33" t="e">
        <f t="shared" si="0"/>
        <v>#DIV/0!</v>
      </c>
      <c r="E14" s="53"/>
      <c r="F14" s="53"/>
      <c r="G14" s="54"/>
      <c r="H14" s="21">
        <f t="shared" si="7"/>
        <v>0</v>
      </c>
      <c r="I14" s="53"/>
      <c r="J14" s="22" t="e">
        <f t="shared" si="1"/>
        <v>#DIV/0!</v>
      </c>
      <c r="K14" s="23"/>
      <c r="L14" s="23"/>
      <c r="M14" s="24" t="e">
        <f t="shared" si="2"/>
        <v>#DIV/0!</v>
      </c>
      <c r="N14" s="25" t="e">
        <f t="shared" si="3"/>
        <v>#DIV/0!</v>
      </c>
      <c r="O14" s="58"/>
      <c r="P14" s="58"/>
      <c r="Q14" s="26" t="e">
        <f t="shared" si="8"/>
        <v>#DIV/0!</v>
      </c>
      <c r="R14" s="67"/>
      <c r="S14" s="67"/>
      <c r="T14" s="68"/>
      <c r="U14" s="68"/>
      <c r="V14" s="69"/>
      <c r="W14" s="27" t="e">
        <f t="shared" si="6"/>
        <v>#DIV/0!</v>
      </c>
      <c r="X14" s="75"/>
      <c r="Y14" s="76"/>
      <c r="Z14" s="75"/>
      <c r="AA14" s="28" t="e">
        <f t="shared" si="5"/>
        <v>#DIV/0!</v>
      </c>
      <c r="AB14" s="29">
        <v>95</v>
      </c>
    </row>
    <row r="15" spans="1:29" x14ac:dyDescent="0.3">
      <c r="A15" s="45"/>
      <c r="B15" s="37"/>
      <c r="C15" s="37"/>
      <c r="D15" s="33" t="e">
        <f t="shared" si="0"/>
        <v>#DIV/0!</v>
      </c>
      <c r="E15" s="53"/>
      <c r="F15" s="53"/>
      <c r="G15" s="54"/>
      <c r="H15" s="21">
        <f t="shared" si="7"/>
        <v>0</v>
      </c>
      <c r="I15" s="53"/>
      <c r="J15" s="22" t="e">
        <f t="shared" si="1"/>
        <v>#DIV/0!</v>
      </c>
      <c r="K15" s="23"/>
      <c r="L15" s="23"/>
      <c r="M15" s="24" t="e">
        <f t="shared" si="2"/>
        <v>#DIV/0!</v>
      </c>
      <c r="N15" s="25" t="e">
        <f t="shared" si="3"/>
        <v>#DIV/0!</v>
      </c>
      <c r="O15" s="58"/>
      <c r="P15" s="58"/>
      <c r="Q15" s="26" t="e">
        <f t="shared" si="8"/>
        <v>#DIV/0!</v>
      </c>
      <c r="R15" s="67"/>
      <c r="S15" s="67"/>
      <c r="T15" s="68"/>
      <c r="U15" s="68"/>
      <c r="V15" s="69"/>
      <c r="W15" s="27" t="e">
        <f t="shared" si="6"/>
        <v>#DIV/0!</v>
      </c>
      <c r="X15" s="75"/>
      <c r="Y15" s="77"/>
      <c r="Z15" s="75"/>
      <c r="AA15" s="28" t="e">
        <f t="shared" si="5"/>
        <v>#DIV/0!</v>
      </c>
      <c r="AB15" s="29">
        <v>50</v>
      </c>
    </row>
    <row r="16" spans="1:29" x14ac:dyDescent="0.3">
      <c r="A16" s="45"/>
      <c r="B16" s="37"/>
      <c r="C16" s="37"/>
      <c r="D16" s="33" t="e">
        <f t="shared" si="0"/>
        <v>#DIV/0!</v>
      </c>
      <c r="E16" s="53"/>
      <c r="F16" s="53"/>
      <c r="G16" s="54"/>
      <c r="H16" s="21">
        <f t="shared" si="7"/>
        <v>0</v>
      </c>
      <c r="I16" s="53"/>
      <c r="J16" s="22" t="e">
        <f t="shared" si="1"/>
        <v>#DIV/0!</v>
      </c>
      <c r="K16" s="23"/>
      <c r="L16" s="23"/>
      <c r="M16" s="24" t="e">
        <f t="shared" si="2"/>
        <v>#DIV/0!</v>
      </c>
      <c r="N16" s="25" t="e">
        <f t="shared" si="3"/>
        <v>#DIV/0!</v>
      </c>
      <c r="O16" s="58"/>
      <c r="P16" s="58"/>
      <c r="Q16" s="26" t="e">
        <f t="shared" si="8"/>
        <v>#DIV/0!</v>
      </c>
      <c r="R16" s="67"/>
      <c r="S16" s="67"/>
      <c r="T16" s="68"/>
      <c r="U16" s="68"/>
      <c r="V16" s="69"/>
      <c r="W16" s="27" t="e">
        <f t="shared" si="6"/>
        <v>#DIV/0!</v>
      </c>
      <c r="X16" s="75"/>
      <c r="Y16" s="76"/>
      <c r="Z16" s="75"/>
      <c r="AA16" s="28" t="e">
        <f t="shared" si="5"/>
        <v>#DIV/0!</v>
      </c>
      <c r="AB16" s="29">
        <v>85</v>
      </c>
    </row>
    <row r="17" spans="1:29" x14ac:dyDescent="0.3">
      <c r="A17" s="45"/>
      <c r="B17" s="37"/>
      <c r="C17" s="37"/>
      <c r="D17" s="33" t="e">
        <f t="shared" si="0"/>
        <v>#DIV/0!</v>
      </c>
      <c r="E17" s="53"/>
      <c r="F17" s="53"/>
      <c r="G17" s="54"/>
      <c r="H17" s="21">
        <f t="shared" si="7"/>
        <v>0</v>
      </c>
      <c r="I17" s="53"/>
      <c r="J17" s="22" t="e">
        <f t="shared" si="1"/>
        <v>#DIV/0!</v>
      </c>
      <c r="K17" s="23"/>
      <c r="L17" s="23"/>
      <c r="M17" s="24" t="e">
        <f t="shared" si="2"/>
        <v>#DIV/0!</v>
      </c>
      <c r="N17" s="25" t="e">
        <f t="shared" si="3"/>
        <v>#DIV/0!</v>
      </c>
      <c r="O17" s="58"/>
      <c r="P17" s="58"/>
      <c r="Q17" s="26" t="e">
        <f t="shared" si="8"/>
        <v>#DIV/0!</v>
      </c>
      <c r="R17" s="67"/>
      <c r="S17" s="67"/>
      <c r="T17" s="68"/>
      <c r="U17" s="68"/>
      <c r="V17" s="69"/>
      <c r="W17" s="27" t="e">
        <f t="shared" si="6"/>
        <v>#DIV/0!</v>
      </c>
      <c r="X17" s="75"/>
      <c r="Y17" s="77"/>
      <c r="Z17" s="75"/>
      <c r="AA17" s="28" t="e">
        <f t="shared" si="5"/>
        <v>#DIV/0!</v>
      </c>
      <c r="AB17" s="29">
        <v>95</v>
      </c>
    </row>
    <row r="18" spans="1:29" x14ac:dyDescent="0.3">
      <c r="A18" s="45"/>
      <c r="B18" s="37"/>
      <c r="C18" s="37"/>
      <c r="D18" s="33" t="e">
        <f t="shared" si="0"/>
        <v>#DIV/0!</v>
      </c>
      <c r="E18" s="53"/>
      <c r="F18" s="53"/>
      <c r="G18" s="54"/>
      <c r="H18" s="21">
        <f t="shared" si="7"/>
        <v>0</v>
      </c>
      <c r="I18" s="53"/>
      <c r="J18" s="22" t="e">
        <f t="shared" si="1"/>
        <v>#DIV/0!</v>
      </c>
      <c r="K18" s="23"/>
      <c r="L18" s="23"/>
      <c r="M18" s="24" t="e">
        <f t="shared" si="2"/>
        <v>#DIV/0!</v>
      </c>
      <c r="N18" s="25" t="e">
        <f t="shared" si="3"/>
        <v>#DIV/0!</v>
      </c>
      <c r="O18" s="58"/>
      <c r="P18" s="58"/>
      <c r="Q18" s="26" t="e">
        <f t="shared" si="8"/>
        <v>#DIV/0!</v>
      </c>
      <c r="R18" s="67"/>
      <c r="S18" s="67"/>
      <c r="T18" s="68"/>
      <c r="U18" s="68"/>
      <c r="V18" s="69"/>
      <c r="W18" s="27" t="e">
        <f t="shared" si="6"/>
        <v>#DIV/0!</v>
      </c>
      <c r="X18" s="75"/>
      <c r="Y18" s="76"/>
      <c r="Z18" s="75"/>
      <c r="AA18" s="28" t="e">
        <f t="shared" si="5"/>
        <v>#DIV/0!</v>
      </c>
      <c r="AB18" s="29">
        <v>80</v>
      </c>
    </row>
    <row r="19" spans="1:29" x14ac:dyDescent="0.3">
      <c r="A19" s="45"/>
      <c r="B19" s="37"/>
      <c r="C19" s="37"/>
      <c r="D19" s="33" t="e">
        <f t="shared" si="0"/>
        <v>#DIV/0!</v>
      </c>
      <c r="E19" s="53"/>
      <c r="F19" s="53"/>
      <c r="G19" s="54"/>
      <c r="H19" s="21">
        <f t="shared" si="7"/>
        <v>0</v>
      </c>
      <c r="I19" s="53"/>
      <c r="J19" s="22" t="e">
        <f t="shared" si="1"/>
        <v>#DIV/0!</v>
      </c>
      <c r="K19" s="23"/>
      <c r="L19" s="23"/>
      <c r="M19" s="24" t="e">
        <f t="shared" si="2"/>
        <v>#DIV/0!</v>
      </c>
      <c r="N19" s="25" t="e">
        <f t="shared" si="3"/>
        <v>#DIV/0!</v>
      </c>
      <c r="O19" s="58"/>
      <c r="P19" s="58"/>
      <c r="Q19" s="26" t="e">
        <f t="shared" si="8"/>
        <v>#DIV/0!</v>
      </c>
      <c r="R19" s="67"/>
      <c r="S19" s="67"/>
      <c r="T19" s="68"/>
      <c r="U19" s="68"/>
      <c r="V19" s="69"/>
      <c r="W19" s="27" t="e">
        <f t="shared" si="6"/>
        <v>#DIV/0!</v>
      </c>
      <c r="X19" s="75"/>
      <c r="Y19" s="77"/>
      <c r="Z19" s="75"/>
      <c r="AA19" s="28" t="e">
        <f t="shared" si="5"/>
        <v>#DIV/0!</v>
      </c>
      <c r="AB19" s="29">
        <v>80</v>
      </c>
    </row>
    <row r="20" spans="1:29" x14ac:dyDescent="0.3">
      <c r="A20" s="45"/>
      <c r="B20" s="37"/>
      <c r="C20" s="37"/>
      <c r="D20" s="33" t="e">
        <f t="shared" si="0"/>
        <v>#DIV/0!</v>
      </c>
      <c r="E20" s="53"/>
      <c r="F20" s="53"/>
      <c r="G20" s="54"/>
      <c r="H20" s="21">
        <f t="shared" si="7"/>
        <v>0</v>
      </c>
      <c r="I20" s="53"/>
      <c r="J20" s="22" t="e">
        <f t="shared" si="1"/>
        <v>#DIV/0!</v>
      </c>
      <c r="K20" s="23"/>
      <c r="L20" s="23"/>
      <c r="M20" s="24" t="e">
        <f t="shared" si="2"/>
        <v>#DIV/0!</v>
      </c>
      <c r="N20" s="25" t="e">
        <f t="shared" si="3"/>
        <v>#DIV/0!</v>
      </c>
      <c r="O20" s="58"/>
      <c r="P20" s="58"/>
      <c r="Q20" s="26" t="e">
        <f t="shared" si="8"/>
        <v>#DIV/0!</v>
      </c>
      <c r="R20" s="67"/>
      <c r="S20" s="67"/>
      <c r="T20" s="68"/>
      <c r="U20" s="68"/>
      <c r="V20" s="69"/>
      <c r="W20" s="27" t="e">
        <f t="shared" si="6"/>
        <v>#DIV/0!</v>
      </c>
      <c r="X20" s="75"/>
      <c r="Y20" s="76"/>
      <c r="Z20" s="75"/>
      <c r="AA20" s="28" t="e">
        <f t="shared" si="5"/>
        <v>#DIV/0!</v>
      </c>
      <c r="AB20" s="29">
        <v>85</v>
      </c>
    </row>
    <row r="21" spans="1:29" x14ac:dyDescent="0.3">
      <c r="A21" s="46"/>
      <c r="B21" s="37"/>
      <c r="C21" s="37"/>
      <c r="D21" s="33" t="e">
        <f t="shared" si="0"/>
        <v>#DIV/0!</v>
      </c>
      <c r="E21" s="53"/>
      <c r="F21" s="53"/>
      <c r="G21" s="54"/>
      <c r="H21" s="21">
        <f t="shared" si="7"/>
        <v>0</v>
      </c>
      <c r="I21" s="53"/>
      <c r="J21" s="22" t="e">
        <f t="shared" si="1"/>
        <v>#DIV/0!</v>
      </c>
      <c r="K21" s="23"/>
      <c r="L21" s="23"/>
      <c r="M21" s="24" t="e">
        <f t="shared" si="2"/>
        <v>#DIV/0!</v>
      </c>
      <c r="N21" s="25" t="e">
        <f t="shared" si="3"/>
        <v>#DIV/0!</v>
      </c>
      <c r="O21" s="58"/>
      <c r="P21" s="58"/>
      <c r="Q21" s="26" t="e">
        <f t="shared" si="8"/>
        <v>#DIV/0!</v>
      </c>
      <c r="R21" s="67"/>
      <c r="S21" s="67"/>
      <c r="T21" s="68"/>
      <c r="U21" s="68"/>
      <c r="V21" s="69"/>
      <c r="W21" s="27" t="e">
        <f t="shared" si="6"/>
        <v>#DIV/0!</v>
      </c>
      <c r="X21" s="75"/>
      <c r="Y21" s="77"/>
      <c r="Z21" s="75"/>
      <c r="AA21" s="28" t="e">
        <f t="shared" si="5"/>
        <v>#DIV/0!</v>
      </c>
      <c r="AB21" s="29">
        <v>60</v>
      </c>
    </row>
    <row r="22" spans="1:29" x14ac:dyDescent="0.3">
      <c r="A22" s="45"/>
      <c r="B22" s="37"/>
      <c r="C22" s="37"/>
      <c r="D22" s="33" t="e">
        <f t="shared" si="0"/>
        <v>#DIV/0!</v>
      </c>
      <c r="E22" s="53"/>
      <c r="F22" s="53"/>
      <c r="G22" s="54"/>
      <c r="H22" s="21">
        <f t="shared" si="7"/>
        <v>0</v>
      </c>
      <c r="I22" s="53"/>
      <c r="J22" s="22" t="e">
        <f t="shared" si="1"/>
        <v>#DIV/0!</v>
      </c>
      <c r="K22" s="23"/>
      <c r="L22" s="23"/>
      <c r="M22" s="24" t="e">
        <f t="shared" si="2"/>
        <v>#DIV/0!</v>
      </c>
      <c r="N22" s="25" t="e">
        <f t="shared" si="3"/>
        <v>#DIV/0!</v>
      </c>
      <c r="O22" s="58"/>
      <c r="P22" s="58"/>
      <c r="Q22" s="26" t="e">
        <f t="shared" si="8"/>
        <v>#DIV/0!</v>
      </c>
      <c r="R22" s="67"/>
      <c r="S22" s="67"/>
      <c r="T22" s="68"/>
      <c r="U22" s="68"/>
      <c r="V22" s="69"/>
      <c r="W22" s="27" t="e">
        <f t="shared" si="6"/>
        <v>#DIV/0!</v>
      </c>
      <c r="X22" s="75"/>
      <c r="Y22" s="76"/>
      <c r="Z22" s="75"/>
      <c r="AA22" s="28" t="e">
        <f t="shared" si="5"/>
        <v>#DIV/0!</v>
      </c>
      <c r="AB22" s="29">
        <v>90</v>
      </c>
    </row>
    <row r="23" spans="1:29" x14ac:dyDescent="0.3">
      <c r="A23" s="45"/>
      <c r="B23" s="37"/>
      <c r="C23" s="37"/>
      <c r="D23" s="33" t="e">
        <f t="shared" si="0"/>
        <v>#DIV/0!</v>
      </c>
      <c r="E23" s="53"/>
      <c r="F23" s="53"/>
      <c r="G23" s="54"/>
      <c r="H23" s="21">
        <f t="shared" si="7"/>
        <v>0</v>
      </c>
      <c r="I23" s="53"/>
      <c r="J23" s="22" t="e">
        <f t="shared" si="1"/>
        <v>#DIV/0!</v>
      </c>
      <c r="K23" s="23"/>
      <c r="L23" s="23"/>
      <c r="M23" s="24" t="e">
        <f t="shared" si="2"/>
        <v>#DIV/0!</v>
      </c>
      <c r="N23" s="25" t="e">
        <f t="shared" si="3"/>
        <v>#DIV/0!</v>
      </c>
      <c r="O23" s="58"/>
      <c r="P23" s="58"/>
      <c r="Q23" s="26" t="e">
        <f t="shared" si="8"/>
        <v>#DIV/0!</v>
      </c>
      <c r="R23" s="67"/>
      <c r="S23" s="67"/>
      <c r="T23" s="68"/>
      <c r="U23" s="68"/>
      <c r="V23" s="69"/>
      <c r="W23" s="27" t="e">
        <f t="shared" si="6"/>
        <v>#DIV/0!</v>
      </c>
      <c r="X23" s="75"/>
      <c r="Y23" s="77"/>
      <c r="Z23" s="75"/>
      <c r="AA23" s="28" t="e">
        <f t="shared" si="5"/>
        <v>#DIV/0!</v>
      </c>
      <c r="AB23" s="29">
        <v>90</v>
      </c>
    </row>
    <row r="24" spans="1:29" x14ac:dyDescent="0.3">
      <c r="A24" s="46"/>
      <c r="B24" s="37"/>
      <c r="C24" s="37"/>
      <c r="D24" s="33" t="e">
        <f t="shared" si="0"/>
        <v>#DIV/0!</v>
      </c>
      <c r="E24" s="53"/>
      <c r="F24" s="53"/>
      <c r="G24" s="54"/>
      <c r="H24" s="21">
        <f t="shared" si="7"/>
        <v>0</v>
      </c>
      <c r="I24" s="53"/>
      <c r="J24" s="22" t="e">
        <f t="shared" si="1"/>
        <v>#DIV/0!</v>
      </c>
      <c r="K24" s="23"/>
      <c r="L24" s="23"/>
      <c r="M24" s="24" t="e">
        <f t="shared" si="2"/>
        <v>#DIV/0!</v>
      </c>
      <c r="N24" s="25" t="e">
        <f t="shared" si="3"/>
        <v>#DIV/0!</v>
      </c>
      <c r="O24" s="58"/>
      <c r="P24" s="58"/>
      <c r="Q24" s="26" t="e">
        <f t="shared" si="8"/>
        <v>#DIV/0!</v>
      </c>
      <c r="R24" s="67"/>
      <c r="S24" s="67"/>
      <c r="T24" s="68"/>
      <c r="U24" s="68"/>
      <c r="V24" s="69"/>
      <c r="W24" s="27" t="e">
        <f t="shared" si="6"/>
        <v>#DIV/0!</v>
      </c>
      <c r="X24" s="75"/>
      <c r="Y24" s="76"/>
      <c r="Z24" s="75"/>
      <c r="AA24" s="28" t="e">
        <f t="shared" si="5"/>
        <v>#DIV/0!</v>
      </c>
      <c r="AB24" s="29">
        <v>60</v>
      </c>
    </row>
    <row r="25" spans="1:29" x14ac:dyDescent="0.3">
      <c r="A25" s="45"/>
      <c r="B25" s="37"/>
      <c r="C25" s="37"/>
      <c r="D25" s="33" t="e">
        <f t="shared" si="0"/>
        <v>#DIV/0!</v>
      </c>
      <c r="E25" s="53"/>
      <c r="F25" s="53"/>
      <c r="G25" s="54"/>
      <c r="H25" s="21">
        <f t="shared" si="7"/>
        <v>0</v>
      </c>
      <c r="I25" s="53"/>
      <c r="J25" s="22" t="e">
        <f t="shared" si="1"/>
        <v>#DIV/0!</v>
      </c>
      <c r="K25" s="23"/>
      <c r="L25" s="23"/>
      <c r="M25" s="24" t="e">
        <f t="shared" si="2"/>
        <v>#DIV/0!</v>
      </c>
      <c r="N25" s="25" t="e">
        <f t="shared" si="3"/>
        <v>#DIV/0!</v>
      </c>
      <c r="O25" s="58"/>
      <c r="P25" s="58"/>
      <c r="Q25" s="26" t="e">
        <f t="shared" si="8"/>
        <v>#DIV/0!</v>
      </c>
      <c r="R25" s="67"/>
      <c r="S25" s="67"/>
      <c r="T25" s="68"/>
      <c r="U25" s="68"/>
      <c r="V25" s="69"/>
      <c r="W25" s="27" t="e">
        <f t="shared" si="6"/>
        <v>#DIV/0!</v>
      </c>
      <c r="X25" s="75"/>
      <c r="Y25" s="77"/>
      <c r="Z25" s="75"/>
      <c r="AA25" s="28" t="e">
        <f t="shared" si="5"/>
        <v>#DIV/0!</v>
      </c>
      <c r="AB25" s="29">
        <v>95</v>
      </c>
    </row>
    <row r="26" spans="1:29" x14ac:dyDescent="0.3">
      <c r="A26" s="45"/>
      <c r="B26" s="37"/>
      <c r="C26" s="37"/>
      <c r="D26" s="33" t="e">
        <f t="shared" si="0"/>
        <v>#DIV/0!</v>
      </c>
      <c r="E26" s="53"/>
      <c r="F26" s="53"/>
      <c r="G26" s="54"/>
      <c r="H26" s="21">
        <f t="shared" si="7"/>
        <v>0</v>
      </c>
      <c r="I26" s="53"/>
      <c r="J26" s="22" t="e">
        <f t="shared" si="1"/>
        <v>#DIV/0!</v>
      </c>
      <c r="K26" s="23"/>
      <c r="L26" s="23"/>
      <c r="M26" s="24" t="e">
        <f t="shared" si="2"/>
        <v>#DIV/0!</v>
      </c>
      <c r="N26" s="25" t="e">
        <f t="shared" si="3"/>
        <v>#DIV/0!</v>
      </c>
      <c r="O26" s="58"/>
      <c r="P26" s="58"/>
      <c r="Q26" s="26" t="e">
        <f t="shared" si="8"/>
        <v>#DIV/0!</v>
      </c>
      <c r="R26" s="67"/>
      <c r="S26" s="67"/>
      <c r="T26" s="68"/>
      <c r="U26" s="68"/>
      <c r="V26" s="69"/>
      <c r="W26" s="27" t="e">
        <f t="shared" si="6"/>
        <v>#DIV/0!</v>
      </c>
      <c r="X26" s="75"/>
      <c r="Y26" s="76"/>
      <c r="Z26" s="75"/>
      <c r="AA26" s="28" t="e">
        <f t="shared" si="5"/>
        <v>#DIV/0!</v>
      </c>
      <c r="AB26" s="29">
        <v>95</v>
      </c>
    </row>
    <row r="27" spans="1:29" x14ac:dyDescent="0.3">
      <c r="A27" s="45"/>
      <c r="B27" s="37"/>
      <c r="C27" s="37"/>
      <c r="D27" s="33" t="e">
        <f t="shared" si="0"/>
        <v>#DIV/0!</v>
      </c>
      <c r="E27" s="53"/>
      <c r="F27" s="53"/>
      <c r="G27" s="54"/>
      <c r="H27" s="21">
        <f t="shared" si="7"/>
        <v>0</v>
      </c>
      <c r="I27" s="53"/>
      <c r="J27" s="22" t="e">
        <f t="shared" si="1"/>
        <v>#DIV/0!</v>
      </c>
      <c r="K27" s="23"/>
      <c r="L27" s="23"/>
      <c r="M27" s="24" t="e">
        <f t="shared" si="2"/>
        <v>#DIV/0!</v>
      </c>
      <c r="N27" s="25" t="e">
        <f t="shared" si="3"/>
        <v>#DIV/0!</v>
      </c>
      <c r="O27" s="58"/>
      <c r="P27" s="58"/>
      <c r="Q27" s="26" t="e">
        <f t="shared" si="8"/>
        <v>#DIV/0!</v>
      </c>
      <c r="R27" s="67"/>
      <c r="S27" s="67"/>
      <c r="T27" s="68"/>
      <c r="U27" s="68"/>
      <c r="V27" s="69"/>
      <c r="W27" s="27" t="e">
        <f t="shared" si="6"/>
        <v>#DIV/0!</v>
      </c>
      <c r="X27" s="75"/>
      <c r="Y27" s="77"/>
      <c r="Z27" s="75"/>
      <c r="AA27" s="28" t="e">
        <f t="shared" si="5"/>
        <v>#DIV/0!</v>
      </c>
      <c r="AB27" s="29">
        <v>90</v>
      </c>
    </row>
    <row r="28" spans="1:29" x14ac:dyDescent="0.3">
      <c r="A28" s="45"/>
      <c r="B28" s="37"/>
      <c r="C28" s="37"/>
      <c r="D28" s="33" t="e">
        <f t="shared" si="0"/>
        <v>#DIV/0!</v>
      </c>
      <c r="E28" s="53"/>
      <c r="F28" s="53"/>
      <c r="G28" s="54"/>
      <c r="H28" s="21">
        <f t="shared" si="7"/>
        <v>0</v>
      </c>
      <c r="I28" s="53"/>
      <c r="J28" s="22" t="e">
        <f t="shared" si="1"/>
        <v>#DIV/0!</v>
      </c>
      <c r="K28" s="23"/>
      <c r="L28" s="23"/>
      <c r="M28" s="24" t="e">
        <f t="shared" si="2"/>
        <v>#DIV/0!</v>
      </c>
      <c r="N28" s="25" t="e">
        <f t="shared" si="3"/>
        <v>#DIV/0!</v>
      </c>
      <c r="O28" s="58"/>
      <c r="P28" s="58"/>
      <c r="Q28" s="26" t="e">
        <f t="shared" si="8"/>
        <v>#DIV/0!</v>
      </c>
      <c r="R28" s="67"/>
      <c r="S28" s="67"/>
      <c r="T28" s="68"/>
      <c r="U28" s="68"/>
      <c r="V28" s="69"/>
      <c r="W28" s="27" t="e">
        <f t="shared" si="6"/>
        <v>#DIV/0!</v>
      </c>
      <c r="X28" s="75"/>
      <c r="Y28" s="76"/>
      <c r="Z28" s="75"/>
      <c r="AA28" s="28" t="e">
        <f t="shared" si="5"/>
        <v>#DIV/0!</v>
      </c>
      <c r="AB28" s="29">
        <v>75</v>
      </c>
      <c r="AC28" s="3"/>
    </row>
    <row r="29" spans="1:29" x14ac:dyDescent="0.3">
      <c r="A29" s="45"/>
      <c r="B29" s="37"/>
      <c r="C29" s="37"/>
      <c r="D29" s="33" t="e">
        <f t="shared" si="0"/>
        <v>#DIV/0!</v>
      </c>
      <c r="E29" s="53"/>
      <c r="F29" s="53"/>
      <c r="G29" s="54"/>
      <c r="H29" s="21">
        <f t="shared" si="7"/>
        <v>0</v>
      </c>
      <c r="I29" s="53"/>
      <c r="J29" s="22" t="e">
        <f t="shared" si="1"/>
        <v>#DIV/0!</v>
      </c>
      <c r="K29" s="23"/>
      <c r="L29" s="23"/>
      <c r="M29" s="24" t="e">
        <f t="shared" si="2"/>
        <v>#DIV/0!</v>
      </c>
      <c r="N29" s="25" t="e">
        <f t="shared" si="3"/>
        <v>#DIV/0!</v>
      </c>
      <c r="O29" s="58"/>
      <c r="P29" s="58"/>
      <c r="Q29" s="26" t="e">
        <f t="shared" si="8"/>
        <v>#DIV/0!</v>
      </c>
      <c r="R29" s="67"/>
      <c r="S29" s="67"/>
      <c r="T29" s="68"/>
      <c r="U29" s="68"/>
      <c r="V29" s="69"/>
      <c r="W29" s="27" t="e">
        <f t="shared" si="6"/>
        <v>#DIV/0!</v>
      </c>
      <c r="X29" s="75"/>
      <c r="Y29" s="77"/>
      <c r="Z29" s="75"/>
      <c r="AA29" s="28" t="e">
        <f t="shared" si="5"/>
        <v>#DIV/0!</v>
      </c>
      <c r="AB29" s="29">
        <v>90</v>
      </c>
    </row>
    <row r="30" spans="1:29" x14ac:dyDescent="0.3">
      <c r="A30" s="45"/>
      <c r="B30" s="37"/>
      <c r="C30" s="37"/>
      <c r="D30" s="33" t="e">
        <f t="shared" si="0"/>
        <v>#DIV/0!</v>
      </c>
      <c r="E30" s="53"/>
      <c r="F30" s="53"/>
      <c r="G30" s="54"/>
      <c r="H30" s="21">
        <f t="shared" si="7"/>
        <v>0</v>
      </c>
      <c r="I30" s="53"/>
      <c r="J30" s="22" t="e">
        <f t="shared" si="1"/>
        <v>#DIV/0!</v>
      </c>
      <c r="K30" s="23"/>
      <c r="L30" s="23"/>
      <c r="M30" s="24" t="e">
        <f t="shared" si="2"/>
        <v>#DIV/0!</v>
      </c>
      <c r="N30" s="25" t="e">
        <f t="shared" si="3"/>
        <v>#DIV/0!</v>
      </c>
      <c r="O30" s="58"/>
      <c r="P30" s="58"/>
      <c r="Q30" s="26" t="e">
        <f t="shared" si="8"/>
        <v>#DIV/0!</v>
      </c>
      <c r="R30" s="67"/>
      <c r="S30" s="67"/>
      <c r="T30" s="68"/>
      <c r="U30" s="68"/>
      <c r="V30" s="69"/>
      <c r="W30" s="27" t="e">
        <f t="shared" si="6"/>
        <v>#DIV/0!</v>
      </c>
      <c r="X30" s="75"/>
      <c r="Y30" s="76"/>
      <c r="Z30" s="75"/>
      <c r="AA30" s="28" t="e">
        <f t="shared" si="5"/>
        <v>#DIV/0!</v>
      </c>
      <c r="AB30" s="29" t="e">
        <v>#DIV/0!</v>
      </c>
    </row>
    <row r="31" spans="1:29" x14ac:dyDescent="0.3">
      <c r="A31" s="46"/>
      <c r="B31" s="37"/>
      <c r="C31" s="37"/>
      <c r="D31" s="33" t="e">
        <f t="shared" si="0"/>
        <v>#DIV/0!</v>
      </c>
      <c r="E31" s="53"/>
      <c r="F31" s="53"/>
      <c r="G31" s="54"/>
      <c r="H31" s="21">
        <f t="shared" si="7"/>
        <v>0</v>
      </c>
      <c r="I31" s="53"/>
      <c r="J31" s="22" t="e">
        <f t="shared" si="1"/>
        <v>#DIV/0!</v>
      </c>
      <c r="K31" s="23"/>
      <c r="L31" s="23"/>
      <c r="M31" s="24" t="e">
        <f t="shared" si="2"/>
        <v>#DIV/0!</v>
      </c>
      <c r="N31" s="25" t="e">
        <f t="shared" si="3"/>
        <v>#DIV/0!</v>
      </c>
      <c r="O31" s="58"/>
      <c r="P31" s="58"/>
      <c r="Q31" s="26" t="e">
        <f t="shared" si="8"/>
        <v>#DIV/0!</v>
      </c>
      <c r="R31" s="67"/>
      <c r="S31" s="67"/>
      <c r="T31" s="68"/>
      <c r="U31" s="68"/>
      <c r="V31" s="69"/>
      <c r="W31" s="27" t="e">
        <f t="shared" si="6"/>
        <v>#DIV/0!</v>
      </c>
      <c r="X31" s="75"/>
      <c r="Y31" s="77"/>
      <c r="Z31" s="75"/>
      <c r="AA31" s="28" t="e">
        <f t="shared" si="5"/>
        <v>#DIV/0!</v>
      </c>
      <c r="AB31" s="29">
        <v>80</v>
      </c>
      <c r="AC31" s="3"/>
    </row>
    <row r="32" spans="1:29" x14ac:dyDescent="0.3">
      <c r="A32" s="45"/>
      <c r="B32" s="37"/>
      <c r="C32" s="37"/>
      <c r="D32" s="33" t="e">
        <f t="shared" si="0"/>
        <v>#DIV/0!</v>
      </c>
      <c r="E32" s="53"/>
      <c r="F32" s="53"/>
      <c r="G32" s="54"/>
      <c r="H32" s="21">
        <f t="shared" si="7"/>
        <v>0</v>
      </c>
      <c r="I32" s="53"/>
      <c r="J32" s="22" t="e">
        <f t="shared" si="1"/>
        <v>#DIV/0!</v>
      </c>
      <c r="K32" s="23"/>
      <c r="L32" s="23"/>
      <c r="M32" s="24" t="e">
        <f t="shared" si="2"/>
        <v>#DIV/0!</v>
      </c>
      <c r="N32" s="25" t="e">
        <f t="shared" si="3"/>
        <v>#DIV/0!</v>
      </c>
      <c r="O32" s="58"/>
      <c r="P32" s="58"/>
      <c r="Q32" s="26" t="e">
        <f t="shared" si="8"/>
        <v>#DIV/0!</v>
      </c>
      <c r="R32" s="67"/>
      <c r="S32" s="67"/>
      <c r="T32" s="68"/>
      <c r="U32" s="68"/>
      <c r="V32" s="69"/>
      <c r="W32" s="27" t="e">
        <f t="shared" si="6"/>
        <v>#DIV/0!</v>
      </c>
      <c r="X32" s="75"/>
      <c r="Y32" s="76"/>
      <c r="Z32" s="75"/>
      <c r="AA32" s="28" t="e">
        <f t="shared" si="5"/>
        <v>#DIV/0!</v>
      </c>
      <c r="AB32" s="29">
        <v>65</v>
      </c>
      <c r="AC32" s="3"/>
    </row>
    <row r="33" spans="1:28" x14ac:dyDescent="0.3">
      <c r="A33" s="47"/>
      <c r="B33" s="37"/>
      <c r="C33" s="37"/>
      <c r="D33" s="33" t="e">
        <f t="shared" si="0"/>
        <v>#DIV/0!</v>
      </c>
      <c r="E33" s="53"/>
      <c r="F33" s="53"/>
      <c r="G33" s="54"/>
      <c r="H33" s="21">
        <f t="shared" si="7"/>
        <v>0</v>
      </c>
      <c r="I33" s="53"/>
      <c r="J33" s="22" t="e">
        <f t="shared" si="1"/>
        <v>#DIV/0!</v>
      </c>
      <c r="K33" s="30"/>
      <c r="L33" s="23"/>
      <c r="M33" s="24" t="e">
        <f t="shared" si="2"/>
        <v>#DIV/0!</v>
      </c>
      <c r="N33" s="25" t="e">
        <f t="shared" si="3"/>
        <v>#DIV/0!</v>
      </c>
      <c r="O33" s="58"/>
      <c r="P33" s="58"/>
      <c r="Q33" s="26" t="e">
        <f t="shared" si="8"/>
        <v>#DIV/0!</v>
      </c>
      <c r="R33" s="67"/>
      <c r="S33" s="67"/>
      <c r="T33" s="68"/>
      <c r="U33" s="68"/>
      <c r="V33" s="69"/>
      <c r="W33" s="27" t="e">
        <f t="shared" si="6"/>
        <v>#DIV/0!</v>
      </c>
      <c r="X33" s="75"/>
      <c r="Y33" s="77"/>
      <c r="Z33" s="75"/>
      <c r="AA33" s="28" t="e">
        <f t="shared" si="5"/>
        <v>#DIV/0!</v>
      </c>
      <c r="AB33" s="29" t="e">
        <v>#DIV/0!</v>
      </c>
    </row>
    <row r="34" spans="1:28" x14ac:dyDescent="0.3">
      <c r="A34" s="45"/>
      <c r="B34" s="37"/>
      <c r="C34" s="37"/>
      <c r="D34" s="33" t="e">
        <f t="shared" si="0"/>
        <v>#DIV/0!</v>
      </c>
      <c r="E34" s="53"/>
      <c r="F34" s="53"/>
      <c r="G34" s="54"/>
      <c r="H34" s="21">
        <f>E34-(F34-G34)</f>
        <v>0</v>
      </c>
      <c r="I34" s="53"/>
      <c r="J34" s="22" t="e">
        <f t="shared" si="1"/>
        <v>#DIV/0!</v>
      </c>
      <c r="K34" s="23"/>
      <c r="L34" s="23"/>
      <c r="M34" s="24" t="e">
        <f t="shared" si="2"/>
        <v>#DIV/0!</v>
      </c>
      <c r="N34" s="25" t="e">
        <f t="shared" si="3"/>
        <v>#DIV/0!</v>
      </c>
      <c r="O34" s="58"/>
      <c r="P34" s="58"/>
      <c r="Q34" s="26" t="e">
        <f t="shared" si="8"/>
        <v>#DIV/0!</v>
      </c>
      <c r="R34" s="67"/>
      <c r="S34" s="67"/>
      <c r="T34" s="68"/>
      <c r="U34" s="68"/>
      <c r="V34" s="69"/>
      <c r="W34" s="27" t="e">
        <f t="shared" si="6"/>
        <v>#DIV/0!</v>
      </c>
      <c r="X34" s="75"/>
      <c r="Y34" s="76"/>
      <c r="Z34" s="75"/>
      <c r="AA34" s="28" t="e">
        <f t="shared" si="5"/>
        <v>#DIV/0!</v>
      </c>
      <c r="AB34" s="29">
        <v>80</v>
      </c>
    </row>
    <row r="35" spans="1:28" x14ac:dyDescent="0.3">
      <c r="A35" s="45"/>
      <c r="B35" s="37"/>
      <c r="C35" s="37"/>
      <c r="D35" s="33" t="e">
        <f t="shared" si="0"/>
        <v>#DIV/0!</v>
      </c>
      <c r="E35" s="53"/>
      <c r="F35" s="53"/>
      <c r="G35" s="54"/>
      <c r="H35" s="21">
        <f t="shared" si="7"/>
        <v>0</v>
      </c>
      <c r="I35" s="53"/>
      <c r="J35" s="22" t="e">
        <f t="shared" si="1"/>
        <v>#DIV/0!</v>
      </c>
      <c r="K35" s="23"/>
      <c r="L35" s="23"/>
      <c r="M35" s="24" t="e">
        <f t="shared" si="2"/>
        <v>#DIV/0!</v>
      </c>
      <c r="N35" s="25" t="e">
        <f t="shared" si="3"/>
        <v>#DIV/0!</v>
      </c>
      <c r="O35" s="58"/>
      <c r="P35" s="58"/>
      <c r="Q35" s="26" t="e">
        <f t="shared" si="8"/>
        <v>#DIV/0!</v>
      </c>
      <c r="R35" s="67"/>
      <c r="S35" s="67"/>
      <c r="T35" s="68"/>
      <c r="U35" s="68"/>
      <c r="V35" s="69"/>
      <c r="W35" s="27" t="e">
        <f t="shared" si="6"/>
        <v>#DIV/0!</v>
      </c>
      <c r="X35" s="75"/>
      <c r="Y35" s="76"/>
      <c r="Z35" s="75"/>
      <c r="AA35" s="28" t="e">
        <f t="shared" si="5"/>
        <v>#DIV/0!</v>
      </c>
      <c r="AB35" s="29">
        <v>90</v>
      </c>
    </row>
    <row r="36" spans="1:28" x14ac:dyDescent="0.3">
      <c r="A36" s="45"/>
      <c r="B36" s="37"/>
      <c r="C36" s="37"/>
      <c r="D36" s="33" t="e">
        <f t="shared" si="0"/>
        <v>#DIV/0!</v>
      </c>
      <c r="E36" s="53"/>
      <c r="F36" s="53"/>
      <c r="G36" s="54"/>
      <c r="H36" s="21">
        <f t="shared" si="7"/>
        <v>0</v>
      </c>
      <c r="I36" s="53"/>
      <c r="J36" s="22" t="e">
        <f t="shared" si="1"/>
        <v>#DIV/0!</v>
      </c>
      <c r="K36" s="23"/>
      <c r="L36" s="23"/>
      <c r="M36" s="24" t="e">
        <f t="shared" si="2"/>
        <v>#DIV/0!</v>
      </c>
      <c r="N36" s="25" t="e">
        <f t="shared" si="3"/>
        <v>#DIV/0!</v>
      </c>
      <c r="O36" s="58"/>
      <c r="P36" s="58"/>
      <c r="Q36" s="26" t="e">
        <f t="shared" si="8"/>
        <v>#DIV/0!</v>
      </c>
      <c r="R36" s="67"/>
      <c r="S36" s="67"/>
      <c r="T36" s="68"/>
      <c r="U36" s="68"/>
      <c r="V36" s="69"/>
      <c r="W36" s="27" t="e">
        <f t="shared" si="6"/>
        <v>#DIV/0!</v>
      </c>
      <c r="X36" s="75"/>
      <c r="Y36" s="77"/>
      <c r="Z36" s="75"/>
      <c r="AA36" s="28" t="e">
        <f t="shared" si="5"/>
        <v>#DIV/0!</v>
      </c>
      <c r="AB36" s="29">
        <v>80</v>
      </c>
    </row>
    <row r="37" spans="1:28" x14ac:dyDescent="0.3">
      <c r="A37" s="48"/>
      <c r="B37" s="38" t="s">
        <v>29</v>
      </c>
      <c r="C37" s="38"/>
      <c r="D37" s="31"/>
      <c r="E37" s="55"/>
      <c r="F37" s="55"/>
      <c r="G37" s="55"/>
      <c r="H37" s="10"/>
      <c r="I37" s="55"/>
      <c r="J37" s="10"/>
      <c r="K37" s="9"/>
      <c r="L37" s="9"/>
      <c r="M37" s="9"/>
      <c r="N37" s="11"/>
      <c r="O37" s="59"/>
      <c r="P37" s="59"/>
      <c r="Q37" s="12"/>
      <c r="R37" s="61"/>
      <c r="S37" s="61"/>
      <c r="T37" s="71"/>
      <c r="U37" s="71"/>
      <c r="V37" s="71"/>
      <c r="W37" s="13"/>
      <c r="X37" s="78"/>
      <c r="Y37" s="79"/>
      <c r="Z37" s="80"/>
      <c r="AA37" s="14"/>
      <c r="AB37" s="9"/>
    </row>
    <row r="38" spans="1:28" x14ac:dyDescent="0.3">
      <c r="Y38" s="82"/>
    </row>
    <row r="39" spans="1:28" x14ac:dyDescent="0.3">
      <c r="Y39" s="82"/>
    </row>
  </sheetData>
  <sheetProtection algorithmName="SHA-512" hashValue="9YVptG26FLPi4RRUdHiGIOz0n5n/eJi0C6ujIkBkv06ko8MWeYJ6+4oXAgsa2+ib+qfYOFBAK9BdfiH4crr4Ag==" saltValue="zSa9m60M4+kSufIla9aiIw==" spinCount="100000" sheet="1" objects="1" scenarios="1" selectLockedCells="1"/>
  <mergeCells count="4">
    <mergeCell ref="B2:C2"/>
    <mergeCell ref="O2:P2"/>
    <mergeCell ref="X2:Z2"/>
    <mergeCell ref="E2:G2"/>
  </mergeCells>
  <dataValidations count="16">
    <dataValidation allowBlank="1" showInputMessage="1" showErrorMessage="1" promptTitle="Governmental Funds-Balance Sheet" prompt="Governmental Funds-Balance Sheet" sqref="B3:C3" xr:uid="{7ACEFE22-677F-4711-8F6E-7468ACFCFAA4}"/>
    <dataValidation allowBlank="1" showInputMessage="1" showErrorMessage="1" promptTitle="Measure 1a" prompt="Measure 1a, Current Ratio (Working Capital Ratio) Current assets divided by current liabilities" sqref="D3" xr:uid="{3672A368-24AB-413B-A467-C7E47C5336A4}"/>
    <dataValidation allowBlank="1" showInputMessage="1" showErrorMessage="1" promptTitle="Governmental Funds-Balance Sheet" prompt="Governmental Funds-Balance Sheet/Statement of Revenues, Expenditures and Changes in Fund Balance" sqref="E3:G3" xr:uid="{9939E664-ABD1-4932-95EE-F8D99C791463}"/>
    <dataValidation allowBlank="1" showInputMessage="1" showErrorMessage="1" promptTitle="Statement of Rev, Exp and ^FB" prompt="Governmental Funds-Balance Sheet/Statement of Revenues, Expenditures and Changes in Fund Balance" sqref="I3" xr:uid="{0C0725DD-65FD-4094-9695-CB328B8D8ABA}"/>
    <dataValidation allowBlank="1" showInputMessage="1" showErrorMessage="1" promptTitle="Measure 1b" prompt="Measure 1b, Unrestricted Days Cash (Unrestricted Cash-commited fund balance) divided by ([Total Expenses minus Depreciation Expense] / 365)" sqref="J3" xr:uid="{302B22C0-BFBB-4735-8147-EEF6A2E960BD}"/>
    <dataValidation allowBlank="1" showInputMessage="1" showErrorMessage="1" promptTitle="From GADOE" prompt="([Actual Enrollment during the October FTE Count minus Enrollment Projection submitted to the SCSC in June] divided by the Enrollment Projection submitted to the SCSC in June). &quot;0&quot; if data N/A." sqref="K3" xr:uid="{B6007D01-B4F9-4420-9E42-D43BAD1CB8D2}"/>
    <dataValidation allowBlank="1" showInputMessage="1" showErrorMessage="1" promptTitle="From SCSC" prompt="([Actual Enrollment during the October FTE Count minus Enrollment Projection submitted to the SCSC in June] divided by the Enrollment Projection submitted to the SCSC in June). &quot;0&quot; if data N/A." sqref="L3" xr:uid="{DCAED8E1-BB80-421E-83E5-692424B0C093}"/>
    <dataValidation allowBlank="1" showInputMessage="1" showErrorMessage="1" promptTitle="Measure 1c" prompt="([Actual Enrollment during the October FTE Count minus Enrollment Projection submitted to the SCSC in June] divided by the Enrollment Projection submitted to the SCSC in June). &quot;0&quot; if data N/A." sqref="M3" xr:uid="{C86CE4AE-B69B-4EA3-898C-1CE929965571}"/>
    <dataValidation allowBlank="1" showInputMessage="1" showErrorMessage="1" promptTitle="Statement of Activities" prompt="Statement of Activities/Change in Net Position" sqref="T3 V3" xr:uid="{C341C5AB-0D9E-433D-AF1C-8FDACE2F9310}"/>
    <dataValidation allowBlank="1" showInputMessage="1" showErrorMessage="1" promptTitle="Measure 2a" prompt="Total Three-Year Change in Net Position divided by Total Three-Year Revenues if available. If not available use 2 or 1 year of data." sqref="W3" xr:uid="{2815DEAE-F8A5-4860-8826-70DA45B1A70C}"/>
    <dataValidation allowBlank="1" showInputMessage="1" showErrorMessage="1" promptTitle="Statement of Net Position" prompt="Statement of Net Position" sqref="X3:Z3" xr:uid="{003860C8-69DC-44F1-8E30-DCF9EE748CB6}"/>
    <dataValidation allowBlank="1" showInputMessage="1" showErrorMessage="1" promptTitle="Measure 2b" prompt="Total Liabilities divided by Total Assets " sqref="AA3" xr:uid="{8EBA163C-B171-449C-8A4A-287AF6CF3A32}"/>
    <dataValidation allowBlank="1" showInputMessage="1" showErrorMessage="1" promptTitle="Audit Notes-Retirement Plans/TRS" prompt="(Recognized pension expense-Prior period adjustment)-contributions subsequent to the measurement date. When amount is positive input as negative on sheet. If explicitly listed on Recon sheet use that figure. Negative on the recon = positive in the sheet_x000a_" sqref="U3" xr:uid="{E9ECC737-E828-40D7-B11A-BB1639AE8D55}"/>
    <dataValidation allowBlank="1" showInputMessage="1" showErrorMessage="1" promptTitle="Governmental Funds-Balance Sheet" prompt="Governmental Funds-Balance Sheet. Use directly from audit report if available. If not default to calc." sqref="H3" xr:uid="{DC1F9D01-010B-4885-A2A8-108C26EC922D}"/>
    <dataValidation allowBlank="1" showInputMessage="1" showErrorMessage="1" promptTitle="Debt Service" prompt="Principal+Interest from Statement of Revenues, Expenditures, and Changes in Fund Balances-Governmental Funds" sqref="O3" xr:uid="{A1B391E1-989F-4D48-BC29-3D5C46D4CBE0}"/>
    <dataValidation allowBlank="1" showInputMessage="1" showErrorMessage="1" promptTitle="Total Revenue" prompt="Total revenue figure for all gov funds from Statement of Revenues, Expenditures, and Changes in Fund Balances-Governmental Funds" sqref="P3" xr:uid="{2D7A5D7C-1D04-4BDC-A6BC-A3B8F1F6F33B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Felts</dc:creator>
  <cp:lastModifiedBy>Morgan Felts</cp:lastModifiedBy>
  <cp:lastPrinted>2021-02-26T19:23:01Z</cp:lastPrinted>
  <dcterms:created xsi:type="dcterms:W3CDTF">2021-02-11T15:09:17Z</dcterms:created>
  <dcterms:modified xsi:type="dcterms:W3CDTF">2023-02-15T14:05:17Z</dcterms:modified>
</cp:coreProperties>
</file>